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landine\Documents\"/>
    </mc:Choice>
  </mc:AlternateContent>
  <xr:revisionPtr revIDLastSave="0" documentId="13_ncr:1_{844ECABD-9B9C-4364-89E0-ADE0540F006E}" xr6:coauthVersionLast="47" xr6:coauthVersionMax="47" xr10:uidLastSave="{00000000-0000-0000-0000-000000000000}"/>
  <bookViews>
    <workbookView xWindow="-120" yWindow="-120" windowWidth="29040" windowHeight="15720" xr2:uid="{21BFAF17-887F-4113-80BC-AD596FFDEE80}"/>
  </bookViews>
  <sheets>
    <sheet name="Coût de revi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18" i="1" l="1"/>
  <c r="G19" i="1" s="1"/>
  <c r="G21" i="1" s="1"/>
  <c r="G22" i="1" s="1"/>
  <c r="G23" i="1" l="1"/>
</calcChain>
</file>

<file path=xl/sharedStrings.xml><?xml version="1.0" encoding="utf-8"?>
<sst xmlns="http://schemas.openxmlformats.org/spreadsheetml/2006/main" count="49" uniqueCount="45">
  <si>
    <t>Calcul du coût de revient</t>
  </si>
  <si>
    <t xml:space="preserve">Nom du produit : </t>
  </si>
  <si>
    <t xml:space="preserve">Nombre d'unités produites : </t>
  </si>
  <si>
    <t>Désignation matière ou article</t>
  </si>
  <si>
    <t>Fournisseur</t>
  </si>
  <si>
    <t>Unité</t>
  </si>
  <si>
    <t>Coût d'achat HT à l'unité</t>
  </si>
  <si>
    <t>Unités nécessaires</t>
  </si>
  <si>
    <t>Prix de revient HT</t>
  </si>
  <si>
    <t>Main d'œuvre interne</t>
  </si>
  <si>
    <t>Interne</t>
  </si>
  <si>
    <t>Heure</t>
  </si>
  <si>
    <t>Total prix de revient HT pour le nombre d'unités à produire :</t>
  </si>
  <si>
    <t>Prix de revient HT unitaire :</t>
  </si>
  <si>
    <t>Prix de vente HT</t>
  </si>
  <si>
    <t>Marge brute</t>
  </si>
  <si>
    <t>Taux de marge</t>
  </si>
  <si>
    <t>Coefficient de marge</t>
  </si>
  <si>
    <t>Bois de hêtre</t>
  </si>
  <si>
    <t>Bois &amp; Co</t>
  </si>
  <si>
    <t>Chaises en bois</t>
  </si>
  <si>
    <t>m³</t>
  </si>
  <si>
    <t>Visserie</t>
  </si>
  <si>
    <t>Fix-inox</t>
  </si>
  <si>
    <t>boîte (1000)</t>
  </si>
  <si>
    <t>Colle à bois</t>
  </si>
  <si>
    <t>Colles Pro</t>
  </si>
  <si>
    <t>bidon (5L)</t>
  </si>
  <si>
    <t>Vernis naturel</t>
  </si>
  <si>
    <t>Finition Eco</t>
  </si>
  <si>
    <t>Mousse assise</t>
  </si>
  <si>
    <t>Confort Plus</t>
  </si>
  <si>
    <t>plaque</t>
  </si>
  <si>
    <t>Tissu d'habillage</t>
  </si>
  <si>
    <t>Textile déco</t>
  </si>
  <si>
    <t>m</t>
  </si>
  <si>
    <t>Eléctricité atelier</t>
  </si>
  <si>
    <t>EDF Pro</t>
  </si>
  <si>
    <t>forfait</t>
  </si>
  <si>
    <t>Amortissement machines</t>
  </si>
  <si>
    <t>Entretien et nettoyage</t>
  </si>
  <si>
    <t>Clean Industrie</t>
  </si>
  <si>
    <t>Type de charge</t>
  </si>
  <si>
    <t>Charges directes</t>
  </si>
  <si>
    <t>Charges indirectes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</si>
</sst>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color rgb="FFFF0000"/>
      <name val="Arial"/>
      <family val="2"/>
    </font>
    <font>
      <i/>
      <u/>
      <sz val="11"/>
      <color rgb="FFFF0000"/>
      <name val="Arial"/>
      <family val="2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0" fillId="0" borderId="6" xfId="1" applyFont="1" applyBorder="1" applyAlignment="1">
      <alignment horizontal="right" vertical="center" indent="1"/>
    </xf>
    <xf numFmtId="43" fontId="0" fillId="0" borderId="9" xfId="1" applyFont="1" applyBorder="1" applyAlignment="1">
      <alignment horizontal="right" vertical="center" indent="1"/>
    </xf>
    <xf numFmtId="43" fontId="0" fillId="0" borderId="12" xfId="1" applyFont="1" applyBorder="1" applyAlignment="1">
      <alignment horizontal="right" vertical="center" indent="1"/>
    </xf>
    <xf numFmtId="0" fontId="6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right" vertical="center" indent="1"/>
    </xf>
    <xf numFmtId="0" fontId="0" fillId="0" borderId="15" xfId="0" applyBorder="1" applyAlignment="1">
      <alignment horizontal="right" vertical="center" indent="1"/>
    </xf>
    <xf numFmtId="164" fontId="6" fillId="0" borderId="16" xfId="0" applyNumberFormat="1" applyFont="1" applyBorder="1" applyAlignment="1">
      <alignment horizontal="right" vertical="center" indent="1"/>
    </xf>
    <xf numFmtId="0" fontId="7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right" vertical="center" indent="1"/>
    </xf>
    <xf numFmtId="0" fontId="8" fillId="0" borderId="15" xfId="0" applyFont="1" applyBorder="1" applyAlignment="1">
      <alignment horizontal="right" vertical="center" indent="1"/>
    </xf>
    <xf numFmtId="164" fontId="7" fillId="0" borderId="16" xfId="0" applyNumberFormat="1" applyFont="1" applyBorder="1" applyAlignment="1">
      <alignment horizontal="right" vertical="center" indent="1"/>
    </xf>
    <xf numFmtId="0" fontId="5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6" fillId="2" borderId="13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4" xfId="0" applyFill="1" applyBorder="1" applyAlignment="1">
      <alignment horizontal="right" vertical="center" indent="1"/>
    </xf>
    <xf numFmtId="0" fontId="0" fillId="2" borderId="15" xfId="0" applyFill="1" applyBorder="1" applyAlignment="1">
      <alignment horizontal="right" vertical="center" indent="1"/>
    </xf>
    <xf numFmtId="164" fontId="6" fillId="2" borderId="16" xfId="0" applyNumberFormat="1" applyFont="1" applyFill="1" applyBorder="1" applyAlignment="1">
      <alignment horizontal="right" vertical="center" indent="1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164" fontId="13" fillId="2" borderId="19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43" fontId="0" fillId="3" borderId="5" xfId="1" applyFont="1" applyFill="1" applyBorder="1" applyAlignment="1">
      <alignment horizontal="right" vertical="center" indent="1"/>
    </xf>
    <xf numFmtId="0" fontId="0" fillId="3" borderId="5" xfId="0" applyFill="1" applyBorder="1" applyAlignment="1">
      <alignment horizontal="right" vertical="center" indent="1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43" fontId="0" fillId="3" borderId="8" xfId="1" applyFont="1" applyFill="1" applyBorder="1" applyAlignment="1">
      <alignment horizontal="right" vertical="center" indent="1"/>
    </xf>
    <xf numFmtId="0" fontId="0" fillId="3" borderId="8" xfId="0" applyFill="1" applyBorder="1" applyAlignment="1">
      <alignment horizontal="right" vertical="center" indent="1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43" fontId="0" fillId="3" borderId="11" xfId="1" applyFont="1" applyFill="1" applyBorder="1" applyAlignment="1">
      <alignment horizontal="right" vertical="center" indent="1"/>
    </xf>
    <xf numFmtId="0" fontId="0" fillId="3" borderId="11" xfId="0" applyFill="1" applyBorder="1" applyAlignment="1">
      <alignment horizontal="right" vertical="center" indent="1"/>
    </xf>
    <xf numFmtId="164" fontId="5" fillId="3" borderId="16" xfId="0" applyNumberFormat="1" applyFont="1" applyFill="1" applyBorder="1" applyAlignment="1">
      <alignment horizontal="right" vertical="center" indent="1"/>
    </xf>
    <xf numFmtId="0" fontId="0" fillId="0" borderId="21" xfId="0" applyBorder="1"/>
    <xf numFmtId="0" fontId="0" fillId="0" borderId="22" xfId="0" applyBorder="1"/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EA65-F74D-4215-8EAD-93103FE0355A}">
  <dimension ref="A1:G23"/>
  <sheetViews>
    <sheetView tabSelected="1" workbookViewId="0">
      <selection activeCell="K20" sqref="K20"/>
    </sheetView>
  </sheetViews>
  <sheetFormatPr baseColWidth="10" defaultRowHeight="15" x14ac:dyDescent="0.25"/>
  <cols>
    <col min="1" max="1" width="19.85546875" customWidth="1"/>
    <col min="2" max="2" width="55.7109375" bestFit="1" customWidth="1"/>
    <col min="3" max="3" width="24.5703125" customWidth="1"/>
    <col min="5" max="5" width="26" customWidth="1"/>
    <col min="6" max="6" width="19.140625" customWidth="1"/>
    <col min="7" max="7" width="21.7109375" customWidth="1"/>
  </cols>
  <sheetData>
    <row r="1" spans="1:7" ht="18" x14ac:dyDescent="0.25">
      <c r="B1" s="1" t="s">
        <v>0</v>
      </c>
      <c r="C1" s="1"/>
      <c r="D1" s="1"/>
    </row>
    <row r="3" spans="1:7" x14ac:dyDescent="0.25">
      <c r="B3" s="2" t="s">
        <v>1</v>
      </c>
      <c r="C3" s="33" t="s">
        <v>20</v>
      </c>
      <c r="D3" s="2"/>
      <c r="E3" s="2"/>
    </row>
    <row r="4" spans="1:7" x14ac:dyDescent="0.25">
      <c r="B4" s="2" t="s">
        <v>2</v>
      </c>
      <c r="C4" s="33">
        <v>500</v>
      </c>
      <c r="D4" s="2"/>
      <c r="E4" s="2"/>
    </row>
    <row r="6" spans="1:7" ht="15.75" thickBot="1" x14ac:dyDescent="0.3"/>
    <row r="7" spans="1:7" ht="16.5" thickBot="1" x14ac:dyDescent="0.3">
      <c r="A7" s="50" t="s">
        <v>42</v>
      </c>
      <c r="B7" s="3" t="s">
        <v>3</v>
      </c>
      <c r="C7" s="4" t="s">
        <v>4</v>
      </c>
      <c r="D7" s="4" t="s">
        <v>5</v>
      </c>
      <c r="E7" s="5" t="s">
        <v>6</v>
      </c>
      <c r="F7" s="5" t="s">
        <v>7</v>
      </c>
      <c r="G7" s="6" t="s">
        <v>8</v>
      </c>
    </row>
    <row r="8" spans="1:7" x14ac:dyDescent="0.25">
      <c r="A8" s="51" t="s">
        <v>43</v>
      </c>
      <c r="B8" s="34" t="s">
        <v>18</v>
      </c>
      <c r="C8" s="35" t="s">
        <v>19</v>
      </c>
      <c r="D8" s="35" t="s">
        <v>21</v>
      </c>
      <c r="E8" s="36">
        <v>450</v>
      </c>
      <c r="F8" s="37">
        <v>2.5</v>
      </c>
      <c r="G8" s="7">
        <f>E8*F8</f>
        <v>1125</v>
      </c>
    </row>
    <row r="9" spans="1:7" x14ac:dyDescent="0.25">
      <c r="A9" s="49"/>
      <c r="B9" s="38" t="s">
        <v>22</v>
      </c>
      <c r="C9" s="39" t="s">
        <v>23</v>
      </c>
      <c r="D9" s="39" t="s">
        <v>24</v>
      </c>
      <c r="E9" s="40">
        <v>12</v>
      </c>
      <c r="F9" s="41">
        <v>3</v>
      </c>
      <c r="G9" s="8">
        <f t="shared" ref="G9:G14" si="0">E9*F9</f>
        <v>36</v>
      </c>
    </row>
    <row r="10" spans="1:7" x14ac:dyDescent="0.25">
      <c r="A10" s="49"/>
      <c r="B10" s="38" t="s">
        <v>25</v>
      </c>
      <c r="C10" s="39" t="s">
        <v>26</v>
      </c>
      <c r="D10" s="39" t="s">
        <v>27</v>
      </c>
      <c r="E10" s="40">
        <v>28</v>
      </c>
      <c r="F10" s="41">
        <v>1</v>
      </c>
      <c r="G10" s="8">
        <f t="shared" si="0"/>
        <v>28</v>
      </c>
    </row>
    <row r="11" spans="1:7" x14ac:dyDescent="0.25">
      <c r="A11" s="49"/>
      <c r="B11" s="38" t="s">
        <v>28</v>
      </c>
      <c r="C11" s="39" t="s">
        <v>29</v>
      </c>
      <c r="D11" s="39" t="s">
        <v>27</v>
      </c>
      <c r="E11" s="40">
        <v>45</v>
      </c>
      <c r="F11" s="41">
        <v>1</v>
      </c>
      <c r="G11" s="8">
        <f t="shared" si="0"/>
        <v>45</v>
      </c>
    </row>
    <row r="12" spans="1:7" x14ac:dyDescent="0.25">
      <c r="A12" s="49"/>
      <c r="B12" s="38" t="s">
        <v>30</v>
      </c>
      <c r="C12" s="39" t="s">
        <v>31</v>
      </c>
      <c r="D12" s="39" t="s">
        <v>32</v>
      </c>
      <c r="E12" s="40">
        <v>8</v>
      </c>
      <c r="F12" s="41">
        <v>500</v>
      </c>
      <c r="G12" s="8">
        <f t="shared" si="0"/>
        <v>4000</v>
      </c>
    </row>
    <row r="13" spans="1:7" x14ac:dyDescent="0.25">
      <c r="A13" s="49"/>
      <c r="B13" s="38" t="s">
        <v>33</v>
      </c>
      <c r="C13" s="39" t="s">
        <v>34</v>
      </c>
      <c r="D13" s="39" t="s">
        <v>35</v>
      </c>
      <c r="E13" s="40">
        <v>12</v>
      </c>
      <c r="F13" s="41">
        <v>250</v>
      </c>
      <c r="G13" s="8">
        <f t="shared" si="0"/>
        <v>3000</v>
      </c>
    </row>
    <row r="14" spans="1:7" ht="15.75" thickBot="1" x14ac:dyDescent="0.3">
      <c r="A14" s="52"/>
      <c r="B14" s="38" t="s">
        <v>9</v>
      </c>
      <c r="C14" s="39" t="s">
        <v>10</v>
      </c>
      <c r="D14" s="39" t="s">
        <v>11</v>
      </c>
      <c r="E14" s="40">
        <v>20</v>
      </c>
      <c r="F14" s="41">
        <v>100</v>
      </c>
      <c r="G14" s="8">
        <f t="shared" si="0"/>
        <v>2000</v>
      </c>
    </row>
    <row r="15" spans="1:7" x14ac:dyDescent="0.25">
      <c r="A15" s="51" t="s">
        <v>44</v>
      </c>
      <c r="B15" s="38" t="s">
        <v>36</v>
      </c>
      <c r="C15" s="39" t="s">
        <v>37</v>
      </c>
      <c r="D15" s="39" t="s">
        <v>38</v>
      </c>
      <c r="E15" s="40"/>
      <c r="F15" s="41"/>
      <c r="G15" s="8">
        <v>300</v>
      </c>
    </row>
    <row r="16" spans="1:7" x14ac:dyDescent="0.25">
      <c r="A16" s="49"/>
      <c r="B16" s="38" t="s">
        <v>39</v>
      </c>
      <c r="C16" s="39" t="s">
        <v>10</v>
      </c>
      <c r="D16" s="39" t="s">
        <v>38</v>
      </c>
      <c r="E16" s="40"/>
      <c r="F16" s="41"/>
      <c r="G16" s="8">
        <v>500</v>
      </c>
    </row>
    <row r="17" spans="1:7" ht="15.75" thickBot="1" x14ac:dyDescent="0.3">
      <c r="A17" s="52"/>
      <c r="B17" s="42" t="s">
        <v>40</v>
      </c>
      <c r="C17" s="43" t="s">
        <v>41</v>
      </c>
      <c r="D17" s="43" t="s">
        <v>38</v>
      </c>
      <c r="E17" s="44"/>
      <c r="F17" s="45"/>
      <c r="G17" s="9">
        <v>150</v>
      </c>
    </row>
    <row r="18" spans="1:7" ht="15.75" x14ac:dyDescent="0.25">
      <c r="A18" s="47"/>
      <c r="B18" s="10" t="s">
        <v>12</v>
      </c>
      <c r="C18" s="11"/>
      <c r="D18" s="11"/>
      <c r="E18" s="12"/>
      <c r="F18" s="13"/>
      <c r="G18" s="14">
        <f>SUM(G8:G17)</f>
        <v>11184</v>
      </c>
    </row>
    <row r="19" spans="1:7" ht="18.75" x14ac:dyDescent="0.25">
      <c r="A19" s="47"/>
      <c r="B19" s="15" t="s">
        <v>13</v>
      </c>
      <c r="C19" s="16"/>
      <c r="D19" s="16"/>
      <c r="E19" s="17"/>
      <c r="F19" s="18"/>
      <c r="G19" s="19">
        <f>G18/C4</f>
        <v>22.367999999999999</v>
      </c>
    </row>
    <row r="20" spans="1:7" ht="15.75" x14ac:dyDescent="0.25">
      <c r="A20" s="47"/>
      <c r="B20" s="20" t="s">
        <v>14</v>
      </c>
      <c r="C20" s="21"/>
      <c r="D20" s="21"/>
      <c r="E20" s="21"/>
      <c r="F20" s="22"/>
      <c r="G20" s="46">
        <v>35</v>
      </c>
    </row>
    <row r="21" spans="1:7" ht="15.75" x14ac:dyDescent="0.25">
      <c r="A21" s="47"/>
      <c r="B21" s="23" t="s">
        <v>15</v>
      </c>
      <c r="C21" s="24"/>
      <c r="D21" s="24"/>
      <c r="E21" s="25"/>
      <c r="F21" s="26"/>
      <c r="G21" s="27">
        <f>G20-G19</f>
        <v>12.632000000000001</v>
      </c>
    </row>
    <row r="22" spans="1:7" ht="15.75" x14ac:dyDescent="0.25">
      <c r="A22" s="47"/>
      <c r="B22" s="23" t="s">
        <v>16</v>
      </c>
      <c r="C22" s="28"/>
      <c r="D22" s="28"/>
      <c r="E22" s="28"/>
      <c r="F22" s="29"/>
      <c r="G22" s="27">
        <f>G21/G19</f>
        <v>0.56473533619456373</v>
      </c>
    </row>
    <row r="23" spans="1:7" ht="16.5" thickBot="1" x14ac:dyDescent="0.3">
      <c r="A23" s="48"/>
      <c r="B23" s="30" t="s">
        <v>17</v>
      </c>
      <c r="C23" s="31"/>
      <c r="D23" s="31"/>
      <c r="E23" s="31"/>
      <c r="F23" s="31"/>
      <c r="G23" s="32">
        <f>G20/G19</f>
        <v>1.5647353361945637</v>
      </c>
    </row>
  </sheetData>
  <mergeCells count="4">
    <mergeCell ref="B1:D1"/>
    <mergeCell ref="B23:F23"/>
    <mergeCell ref="A8:A14"/>
    <mergeCell ref="A15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Coût de revient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Blandine Claverie</dc:creator>
  <cp:lastModifiedBy>Blandine Claverie</cp:lastModifiedBy>
  <dcterms:created xsi:type="dcterms:W3CDTF">2025-05-21T15:12:58Z</dcterms:created>
  <dcterms:modified xsi:type="dcterms:W3CDTF">2025-05-21T15:38:55Z</dcterms:modified>
</cp:coreProperties>
</file>